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315" windowHeight="5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A16" i="1"/>
  <c r="AA15"/>
  <c r="AA11"/>
  <c r="AA10"/>
  <c r="AA9"/>
  <c r="S16"/>
  <c r="S15"/>
  <c r="S11"/>
  <c r="S10"/>
  <c r="S9"/>
  <c r="R16"/>
  <c r="R15"/>
  <c r="R10"/>
  <c r="R11"/>
  <c r="R9"/>
  <c r="AB15"/>
  <c r="AB16"/>
  <c r="AB11"/>
  <c r="AB10"/>
  <c r="AB9"/>
  <c r="N15"/>
  <c r="W16"/>
  <c r="X16" s="1"/>
  <c r="W15"/>
  <c r="X15" s="1"/>
  <c r="W11"/>
  <c r="W10"/>
  <c r="W9"/>
  <c r="X9" s="1"/>
  <c r="M16"/>
  <c r="N16" s="1"/>
  <c r="M15"/>
  <c r="M11"/>
  <c r="N11" s="1"/>
  <c r="M10"/>
  <c r="N10" s="1"/>
  <c r="M9"/>
  <c r="N9" s="1"/>
  <c r="G9"/>
  <c r="G16"/>
  <c r="H16" s="1"/>
  <c r="G15"/>
  <c r="H15" s="1"/>
  <c r="G11"/>
  <c r="G10"/>
  <c r="W6"/>
  <c r="M6"/>
  <c r="G6"/>
  <c r="H9" s="1"/>
  <c r="X10" l="1"/>
  <c r="AD16"/>
  <c r="AD15"/>
  <c r="H10"/>
  <c r="AD10" s="1"/>
  <c r="X11"/>
  <c r="AD11" s="1"/>
  <c r="H11"/>
  <c r="AD9"/>
</calcChain>
</file>

<file path=xl/sharedStrings.xml><?xml version="1.0" encoding="utf-8"?>
<sst xmlns="http://schemas.openxmlformats.org/spreadsheetml/2006/main" count="33" uniqueCount="23">
  <si>
    <t>Ateneo de Davao University</t>
  </si>
  <si>
    <t>1st Year St. Matthew</t>
  </si>
  <si>
    <t>Names</t>
  </si>
  <si>
    <t>Boys:</t>
  </si>
  <si>
    <t>Milby, Samuel Jr.</t>
  </si>
  <si>
    <t>Pascual, Piolo</t>
  </si>
  <si>
    <t>Abrenica, Aljur</t>
  </si>
  <si>
    <t>Girls:</t>
  </si>
  <si>
    <t>Geronimo, Sarah</t>
  </si>
  <si>
    <t>Curtis, Anne</t>
  </si>
  <si>
    <t>Total</t>
  </si>
  <si>
    <t>Quizzes 25%</t>
  </si>
  <si>
    <t>%</t>
  </si>
  <si>
    <t>Assignments 15%</t>
  </si>
  <si>
    <t>Project 20%</t>
  </si>
  <si>
    <t>Participation 10%</t>
  </si>
  <si>
    <t>Exam 30%</t>
  </si>
  <si>
    <t>GRADE</t>
  </si>
  <si>
    <t>REMARKS</t>
  </si>
  <si>
    <t>PASSED</t>
  </si>
  <si>
    <t>FAILED</t>
  </si>
  <si>
    <t>1st Grading (ENGLISH)</t>
  </si>
  <si>
    <t>Average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</si>
</sst>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CFEBA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9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horizontal="center"/>
    </xf>
    <xf numFmtId="9" fontId="0" fillId="7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CFEB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6"/>
  <sheetViews>
    <sheetView tabSelected="1" topLeftCell="Q5" zoomScaleNormal="100" workbookViewId="0">
      <selection activeCell="AC16" sqref="AC16"/>
    </sheetView>
  </sheetViews>
  <sheetFormatPr defaultRowHeight="15"/>
  <cols>
    <col min="1" max="1" width="21.7109375" customWidth="1"/>
    <col min="2" max="6" width="5.85546875" customWidth="1"/>
    <col min="8" max="8" width="5.85546875" customWidth="1"/>
    <col min="9" max="9" width="8.28515625" customWidth="1"/>
    <col min="10" max="12" width="5.85546875" customWidth="1"/>
    <col min="16" max="16" width="13.7109375" customWidth="1"/>
    <col min="19" max="19" width="6.42578125" customWidth="1"/>
    <col min="20" max="21" width="8.7109375" customWidth="1"/>
    <col min="23" max="23" width="9.140625" customWidth="1"/>
    <col min="26" max="26" width="11.7109375" customWidth="1"/>
    <col min="27" max="27" width="10.28515625" customWidth="1"/>
    <col min="28" max="28" width="6.5703125" customWidth="1"/>
    <col min="29" max="29" width="9.7109375" customWidth="1"/>
    <col min="30" max="30" width="6.140625" customWidth="1"/>
  </cols>
  <sheetData>
    <row r="1" spans="1:31" ht="35.2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31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31" ht="20.25" customHeight="1">
      <c r="A3" s="11" t="s">
        <v>21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31" ht="15.75" customHeight="1"/>
    <row r="5" spans="1:31" ht="42" customHeight="1">
      <c r="A5" s="14" t="s">
        <v>2</v>
      </c>
      <c r="B5" s="15" t="s">
        <v>11</v>
      </c>
      <c r="C5" s="15"/>
      <c r="D5" s="15"/>
      <c r="E5" s="15"/>
      <c r="F5" s="15"/>
      <c r="G5" s="14" t="s">
        <v>10</v>
      </c>
      <c r="H5" s="16" t="s">
        <v>12</v>
      </c>
      <c r="I5" s="17"/>
      <c r="J5" s="15" t="s">
        <v>13</v>
      </c>
      <c r="K5" s="15"/>
      <c r="L5" s="15"/>
      <c r="M5" s="14" t="s">
        <v>10</v>
      </c>
      <c r="N5" s="14" t="s">
        <v>12</v>
      </c>
      <c r="O5" s="17"/>
      <c r="P5" s="14" t="s">
        <v>14</v>
      </c>
      <c r="Q5" s="13"/>
      <c r="R5" s="14" t="s">
        <v>10</v>
      </c>
      <c r="S5" s="14" t="s">
        <v>12</v>
      </c>
      <c r="T5" s="13"/>
      <c r="U5" s="15" t="s">
        <v>15</v>
      </c>
      <c r="V5" s="15"/>
      <c r="W5" s="14" t="s">
        <v>10</v>
      </c>
      <c r="X5" s="14" t="s">
        <v>12</v>
      </c>
      <c r="Y5" s="13"/>
      <c r="Z5" s="14" t="s">
        <v>16</v>
      </c>
      <c r="AA5" s="14" t="s">
        <v>22</v>
      </c>
      <c r="AB5" s="14" t="s">
        <v>12</v>
      </c>
      <c r="AC5" s="13"/>
      <c r="AD5" s="14" t="s">
        <v>17</v>
      </c>
      <c r="AE5" s="14" t="s">
        <v>18</v>
      </c>
    </row>
    <row r="6" spans="1:31">
      <c r="B6" s="6">
        <v>30</v>
      </c>
      <c r="C6" s="6">
        <v>20</v>
      </c>
      <c r="D6" s="6">
        <v>50</v>
      </c>
      <c r="E6" s="6">
        <v>30</v>
      </c>
      <c r="F6" s="6">
        <v>15</v>
      </c>
      <c r="G6" s="2">
        <f>SUM(B6:F6)</f>
        <v>145</v>
      </c>
      <c r="H6" s="3">
        <v>25</v>
      </c>
      <c r="J6" s="6">
        <v>15</v>
      </c>
      <c r="K6" s="6">
        <v>15</v>
      </c>
      <c r="L6" s="6">
        <v>20</v>
      </c>
      <c r="M6" s="2">
        <f>SUM(J6:L6)</f>
        <v>50</v>
      </c>
      <c r="N6" s="3">
        <v>15</v>
      </c>
      <c r="P6" s="12">
        <v>100</v>
      </c>
      <c r="Q6" s="12">
        <v>50</v>
      </c>
      <c r="R6" s="18">
        <v>150</v>
      </c>
      <c r="S6" s="3">
        <v>20</v>
      </c>
      <c r="U6" s="6">
        <v>20</v>
      </c>
      <c r="V6" s="6">
        <v>20</v>
      </c>
      <c r="W6" s="2">
        <f>SUM(U6:V6)</f>
        <v>40</v>
      </c>
      <c r="X6" s="3">
        <v>10</v>
      </c>
      <c r="Z6" s="12">
        <v>125</v>
      </c>
      <c r="AA6" s="19">
        <v>1</v>
      </c>
      <c r="AB6" s="3">
        <v>30</v>
      </c>
    </row>
    <row r="7" spans="1:31" ht="23.25" customHeight="1">
      <c r="A7" s="8" t="s">
        <v>3</v>
      </c>
      <c r="H7" s="5"/>
      <c r="J7" s="1"/>
      <c r="K7" s="1"/>
      <c r="L7" s="1"/>
      <c r="M7" s="1"/>
      <c r="N7" s="4"/>
      <c r="P7" s="1"/>
      <c r="Q7" s="1"/>
      <c r="R7" s="1"/>
      <c r="S7" s="4"/>
      <c r="U7" s="1"/>
      <c r="V7" s="1"/>
      <c r="W7" s="1"/>
      <c r="X7" s="4"/>
      <c r="Z7" s="1"/>
      <c r="AA7" s="1"/>
      <c r="AB7" s="4"/>
    </row>
    <row r="8" spans="1:31">
      <c r="H8" s="5"/>
      <c r="J8" s="1"/>
      <c r="K8" s="1"/>
      <c r="L8" s="1"/>
      <c r="M8" s="1"/>
      <c r="N8" s="4"/>
      <c r="P8" s="1"/>
      <c r="Q8" s="1"/>
      <c r="R8" s="1"/>
      <c r="S8" s="4"/>
      <c r="U8" s="1"/>
      <c r="V8" s="1"/>
      <c r="W8" s="1"/>
      <c r="X8" s="4"/>
      <c r="Z8" s="1"/>
      <c r="AA8" s="1"/>
      <c r="AB8" s="4"/>
    </row>
    <row r="9" spans="1:31">
      <c r="A9" t="s">
        <v>6</v>
      </c>
      <c r="B9" s="12">
        <v>25</v>
      </c>
      <c r="C9" s="12">
        <v>13</v>
      </c>
      <c r="D9" s="12">
        <v>39</v>
      </c>
      <c r="E9" s="12">
        <v>21</v>
      </c>
      <c r="F9" s="12">
        <v>10</v>
      </c>
      <c r="G9" s="2">
        <f>SUM(B9:F9)</f>
        <v>108</v>
      </c>
      <c r="H9" s="3">
        <f>G9/G6*25%*100</f>
        <v>18.620689655172416</v>
      </c>
      <c r="J9" s="12">
        <v>13</v>
      </c>
      <c r="K9" s="12">
        <v>15</v>
      </c>
      <c r="L9" s="12">
        <v>20</v>
      </c>
      <c r="M9" s="2">
        <f>SUM(J9:L9)</f>
        <v>48</v>
      </c>
      <c r="N9" s="3">
        <f>M9/M6*15%*100</f>
        <v>14.399999999999999</v>
      </c>
      <c r="P9" s="12">
        <v>75</v>
      </c>
      <c r="Q9" s="12">
        <v>43</v>
      </c>
      <c r="R9" s="18">
        <f>SUM(P9:Q9)</f>
        <v>118</v>
      </c>
      <c r="S9" s="3">
        <f>R9/R6*20%*100</f>
        <v>15.733333333333333</v>
      </c>
      <c r="U9" s="12">
        <v>16</v>
      </c>
      <c r="V9" s="12">
        <v>16</v>
      </c>
      <c r="W9" s="2">
        <f>SUM(U9:V9)</f>
        <v>32</v>
      </c>
      <c r="X9" s="3">
        <f>W9/W6*10%*100</f>
        <v>8.0000000000000018</v>
      </c>
      <c r="Z9" s="12">
        <v>88</v>
      </c>
      <c r="AA9" s="18">
        <f>Z9/Z6*40+60</f>
        <v>88.16</v>
      </c>
      <c r="AB9" s="3">
        <f>Z9/Z6*30%*100</f>
        <v>21.119999999999997</v>
      </c>
      <c r="AD9" s="9">
        <f>SUM(H9,N9,S9,X9,AB9)</f>
        <v>77.874022988505743</v>
      </c>
      <c r="AE9" s="9" t="s">
        <v>19</v>
      </c>
    </row>
    <row r="10" spans="1:31">
      <c r="A10" t="s">
        <v>4</v>
      </c>
      <c r="B10" s="12">
        <v>22</v>
      </c>
      <c r="C10" s="12">
        <v>17</v>
      </c>
      <c r="D10" s="12">
        <v>40</v>
      </c>
      <c r="E10" s="12">
        <v>22</v>
      </c>
      <c r="F10" s="12">
        <v>13</v>
      </c>
      <c r="G10" s="2">
        <f>SUM(B10:F10)</f>
        <v>114</v>
      </c>
      <c r="H10" s="3">
        <f>G10/G6*25%*100</f>
        <v>19.655172413793103</v>
      </c>
      <c r="J10" s="12">
        <v>14</v>
      </c>
      <c r="K10" s="12">
        <v>14</v>
      </c>
      <c r="L10" s="12">
        <v>20</v>
      </c>
      <c r="M10" s="2">
        <f>SUM(J10:L10)</f>
        <v>48</v>
      </c>
      <c r="N10" s="3">
        <f>M10/M6*15%*100</f>
        <v>14.399999999999999</v>
      </c>
      <c r="P10" s="12">
        <v>77</v>
      </c>
      <c r="Q10" s="12">
        <v>44</v>
      </c>
      <c r="R10" s="18">
        <f t="shared" ref="R10:R11" si="0">SUM(P10:Q10)</f>
        <v>121</v>
      </c>
      <c r="S10" s="3">
        <f>R10/R6*20%*100</f>
        <v>16.133333333333333</v>
      </c>
      <c r="U10" s="12">
        <v>14</v>
      </c>
      <c r="V10" s="12">
        <v>18</v>
      </c>
      <c r="W10" s="2">
        <f>SUM(U10:V10)</f>
        <v>32</v>
      </c>
      <c r="X10" s="3">
        <f>W10/W6*10%*100</f>
        <v>8.0000000000000018</v>
      </c>
      <c r="Z10" s="12">
        <v>90</v>
      </c>
      <c r="AA10" s="18">
        <f>Z10/Z6*40+60</f>
        <v>88.8</v>
      </c>
      <c r="AB10" s="3">
        <f>Z10/Z6*30%*100</f>
        <v>21.6</v>
      </c>
      <c r="AD10" s="9">
        <f>SUM(H10,N10,S10,X10,AB10)</f>
        <v>79.788505747126436</v>
      </c>
      <c r="AE10" s="9" t="s">
        <v>19</v>
      </c>
    </row>
    <row r="11" spans="1:31">
      <c r="A11" t="s">
        <v>5</v>
      </c>
      <c r="B11" s="12">
        <v>19</v>
      </c>
      <c r="C11" s="12">
        <v>10</v>
      </c>
      <c r="D11" s="12">
        <v>33</v>
      </c>
      <c r="E11" s="12">
        <v>20</v>
      </c>
      <c r="F11" s="12">
        <v>10</v>
      </c>
      <c r="G11" s="2">
        <f>SUM(B11:F11)</f>
        <v>92</v>
      </c>
      <c r="H11" s="3">
        <f>G11/G6*25%*100</f>
        <v>15.862068965517242</v>
      </c>
      <c r="J11" s="12">
        <v>14</v>
      </c>
      <c r="K11" s="12">
        <v>12</v>
      </c>
      <c r="L11" s="12">
        <v>17</v>
      </c>
      <c r="M11" s="2">
        <f>SUM(J11:L11)</f>
        <v>43</v>
      </c>
      <c r="N11" s="3">
        <f>M11/M6*15%*100</f>
        <v>12.9</v>
      </c>
      <c r="P11" s="12">
        <v>73</v>
      </c>
      <c r="Q11" s="12">
        <v>45</v>
      </c>
      <c r="R11" s="18">
        <f t="shared" si="0"/>
        <v>118</v>
      </c>
      <c r="S11" s="3">
        <f>R11/R6*20%*100</f>
        <v>15.733333333333333</v>
      </c>
      <c r="U11" s="12">
        <v>15</v>
      </c>
      <c r="V11" s="12">
        <v>15</v>
      </c>
      <c r="W11" s="2">
        <f>SUM(U11:V11)</f>
        <v>30</v>
      </c>
      <c r="X11" s="3">
        <f>W11/W6*10%*100</f>
        <v>7.5000000000000009</v>
      </c>
      <c r="Z11" s="12">
        <v>80</v>
      </c>
      <c r="AA11" s="18">
        <f>Z11/Z6*40+60</f>
        <v>85.6</v>
      </c>
      <c r="AB11" s="3">
        <f>Z11/Z6*30%*100</f>
        <v>19.2</v>
      </c>
      <c r="AD11" s="7">
        <f>SUM(H11,N11,S11,X11,AB11)</f>
        <v>71.195402298850581</v>
      </c>
      <c r="AE11" s="7" t="s">
        <v>20</v>
      </c>
    </row>
    <row r="12" spans="1:31">
      <c r="J12" s="1"/>
      <c r="K12" s="1"/>
      <c r="L12" s="1"/>
      <c r="M12" s="1"/>
      <c r="N12" s="1"/>
      <c r="P12" s="1"/>
      <c r="Q12" s="1"/>
      <c r="R12" s="1"/>
      <c r="S12" s="1"/>
      <c r="U12" s="1"/>
      <c r="V12" s="1"/>
      <c r="W12" s="1"/>
      <c r="X12" s="1"/>
      <c r="Z12" s="1"/>
      <c r="AA12" s="1"/>
      <c r="AB12" s="1"/>
      <c r="AD12" s="1"/>
      <c r="AE12" s="1"/>
    </row>
    <row r="13" spans="1:31" ht="22.5" customHeight="1">
      <c r="A13" s="8" t="s">
        <v>7</v>
      </c>
      <c r="J13" s="1"/>
      <c r="K13" s="1"/>
      <c r="L13" s="1"/>
      <c r="M13" s="1"/>
      <c r="N13" s="1"/>
      <c r="P13" s="1"/>
      <c r="Q13" s="1"/>
      <c r="R13" s="1"/>
      <c r="S13" s="1"/>
      <c r="U13" s="1"/>
      <c r="V13" s="1"/>
      <c r="W13" s="1"/>
      <c r="X13" s="1"/>
      <c r="Z13" s="1"/>
      <c r="AA13" s="1"/>
      <c r="AB13" s="1"/>
      <c r="AD13" s="1"/>
      <c r="AE13" s="1"/>
    </row>
    <row r="14" spans="1:31">
      <c r="J14" s="1"/>
      <c r="K14" s="1"/>
      <c r="L14" s="1"/>
      <c r="M14" s="1"/>
      <c r="N14" s="1"/>
      <c r="P14" s="1"/>
      <c r="Q14" s="1"/>
      <c r="R14" s="1"/>
      <c r="S14" s="1"/>
      <c r="U14" s="1"/>
      <c r="V14" s="1"/>
      <c r="W14" s="1"/>
      <c r="X14" s="1"/>
      <c r="Z14" s="1"/>
      <c r="AA14" s="1"/>
      <c r="AB14" s="1"/>
      <c r="AD14" s="1"/>
      <c r="AE14" s="1"/>
    </row>
    <row r="15" spans="1:31">
      <c r="A15" t="s">
        <v>9</v>
      </c>
      <c r="B15" s="12">
        <v>28</v>
      </c>
      <c r="C15" s="12">
        <v>17</v>
      </c>
      <c r="D15" s="12">
        <v>42</v>
      </c>
      <c r="E15" s="12">
        <v>26</v>
      </c>
      <c r="F15" s="12">
        <v>15</v>
      </c>
      <c r="G15" s="2">
        <f>SUM(B15:F15)</f>
        <v>128</v>
      </c>
      <c r="H15" s="3">
        <f>G15/G6*25%*100</f>
        <v>22.068965517241381</v>
      </c>
      <c r="J15" s="12">
        <v>15</v>
      </c>
      <c r="K15" s="12">
        <v>15</v>
      </c>
      <c r="L15" s="12">
        <v>20</v>
      </c>
      <c r="M15" s="2">
        <f>SUM(J15:L15)</f>
        <v>50</v>
      </c>
      <c r="N15" s="3">
        <f>M15/M6*15%*100</f>
        <v>15</v>
      </c>
      <c r="P15" s="12">
        <v>88</v>
      </c>
      <c r="Q15" s="12">
        <v>48</v>
      </c>
      <c r="R15" s="18">
        <f>SUM(P15:Q15)</f>
        <v>136</v>
      </c>
      <c r="S15" s="3">
        <f>R15/R6*20%*100</f>
        <v>18.133333333333333</v>
      </c>
      <c r="U15" s="12">
        <v>20</v>
      </c>
      <c r="V15" s="12">
        <v>17</v>
      </c>
      <c r="W15" s="2">
        <f>SUM(U15:V15)</f>
        <v>37</v>
      </c>
      <c r="X15" s="3">
        <f>W15/W6*10%*100</f>
        <v>9.2500000000000018</v>
      </c>
      <c r="Z15" s="12">
        <v>99</v>
      </c>
      <c r="AA15" s="18">
        <f>Z15/Z6*40+60</f>
        <v>91.68</v>
      </c>
      <c r="AB15" s="3">
        <f>Z15/Z6*30%*100</f>
        <v>23.76</v>
      </c>
      <c r="AD15" s="9">
        <f>SUM(H15,N15,S15,X15,AB15)</f>
        <v>88.212298850574726</v>
      </c>
      <c r="AE15" s="9" t="s">
        <v>19</v>
      </c>
    </row>
    <row r="16" spans="1:31">
      <c r="A16" t="s">
        <v>8</v>
      </c>
      <c r="B16" s="12">
        <v>30</v>
      </c>
      <c r="C16" s="12">
        <v>20</v>
      </c>
      <c r="D16" s="12">
        <v>50</v>
      </c>
      <c r="E16" s="12">
        <v>27</v>
      </c>
      <c r="F16" s="12">
        <v>14</v>
      </c>
      <c r="G16" s="2">
        <f>SUM(B16:F16)</f>
        <v>141</v>
      </c>
      <c r="H16" s="3">
        <f>G16/G6*25%*100</f>
        <v>24.310344827586206</v>
      </c>
      <c r="J16" s="12">
        <v>15</v>
      </c>
      <c r="K16" s="12">
        <v>15</v>
      </c>
      <c r="L16" s="12">
        <v>20</v>
      </c>
      <c r="M16" s="2">
        <f>SUM(J16:L16)</f>
        <v>50</v>
      </c>
      <c r="N16" s="3">
        <f>M16/M6*15%*100</f>
        <v>15</v>
      </c>
      <c r="P16" s="12">
        <v>92</v>
      </c>
      <c r="Q16" s="12">
        <v>49</v>
      </c>
      <c r="R16" s="18">
        <f>SUM(P16:Q16)</f>
        <v>141</v>
      </c>
      <c r="S16" s="3">
        <f>R16/R6*20%*100</f>
        <v>18.8</v>
      </c>
      <c r="U16" s="12">
        <v>20</v>
      </c>
      <c r="V16" s="12">
        <v>18</v>
      </c>
      <c r="W16" s="2">
        <f>SUM(U16:V16)</f>
        <v>38</v>
      </c>
      <c r="X16" s="3">
        <f>W16/W6*10%*100</f>
        <v>9.5</v>
      </c>
      <c r="Z16" s="12">
        <v>103</v>
      </c>
      <c r="AA16" s="18">
        <f>Z16/Z6*40+60</f>
        <v>92.960000000000008</v>
      </c>
      <c r="AB16" s="3">
        <f>Z16/Z6*30%*100</f>
        <v>24.72</v>
      </c>
      <c r="AD16" s="9">
        <f>SUM(H16,N16,S16,X16,AB16)</f>
        <v>92.330344827586202</v>
      </c>
      <c r="AE16" s="9" t="s">
        <v>19</v>
      </c>
    </row>
  </sheetData>
  <mergeCells count="6">
    <mergeCell ref="B5:F5"/>
    <mergeCell ref="J5:L5"/>
    <mergeCell ref="A1:AC1"/>
    <mergeCell ref="A2:AC2"/>
    <mergeCell ref="A3:AC3"/>
    <mergeCell ref="U5:V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Window7</dc:creator>
  <cp:lastModifiedBy>Window7</cp:lastModifiedBy>
  <dcterms:created xsi:type="dcterms:W3CDTF">2012-09-30T17:47:37Z</dcterms:created>
  <dcterms:modified xsi:type="dcterms:W3CDTF">2012-10-02T09:35:15Z</dcterms:modified>
</cp:coreProperties>
</file>